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\Desktop\Naprawa wniosku\OneDrive_2022-04-09\wniosek gotowy\"/>
    </mc:Choice>
  </mc:AlternateContent>
  <xr:revisionPtr revIDLastSave="0" documentId="13_ncr:1_{C647CE43-341C-4265-8E63-1B6F5DBBF27E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Arkusz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3" i="1" l="1"/>
  <c r="E71" i="1"/>
  <c r="F75" i="1"/>
  <c r="H71" i="1"/>
  <c r="H65" i="1" l="1"/>
  <c r="H59" i="1"/>
  <c r="F68" i="1"/>
  <c r="F62" i="1"/>
  <c r="E65" i="1"/>
  <c r="D65" i="1"/>
  <c r="E66" i="1" s="1"/>
  <c r="D71" i="1"/>
  <c r="E72" i="1" s="1"/>
  <c r="E59" i="1"/>
  <c r="D59" i="1"/>
  <c r="E60" i="1" s="1"/>
</calcChain>
</file>

<file path=xl/sharedStrings.xml><?xml version="1.0" encoding="utf-8"?>
<sst xmlns="http://schemas.openxmlformats.org/spreadsheetml/2006/main" count="126" uniqueCount="84">
  <si>
    <t>Załącznik E1: Plan studiów</t>
  </si>
  <si>
    <t>I. Informacje podstawowe</t>
  </si>
  <si>
    <t>1) Nazwa kierunku studiów</t>
  </si>
  <si>
    <t>LINGWISTYKA STOSOWANA (JĘZYK WIODĄCY - NIEMIECKI, DRUGI JĘZYK - ANGIELSKI)</t>
  </si>
  <si>
    <t>2) Nazwa specjalności studiów</t>
  </si>
  <si>
    <t xml:space="preserve">• specjalizacja translatoryczno-biznesowa                                                                                                     • specjalizacja translatoryczna
• specjalizacja glottodydaktyczna
</t>
  </si>
  <si>
    <t>3) Poziom studiów</t>
  </si>
  <si>
    <t>studia drugiego stopnia</t>
  </si>
  <si>
    <t>4) Profil studiów</t>
  </si>
  <si>
    <t>ogólnoakademicki</t>
  </si>
  <si>
    <t>5) Forma studiów</t>
  </si>
  <si>
    <t>stacjonarne</t>
  </si>
  <si>
    <t>II. Wykaz zajęć</t>
  </si>
  <si>
    <t>Lp.</t>
  </si>
  <si>
    <t>Nazwa zajęć</t>
  </si>
  <si>
    <t>Semestr</t>
  </si>
  <si>
    <r>
      <t xml:space="preserve">Wykład    </t>
    </r>
    <r>
      <rPr>
        <sz val="10"/>
        <rFont val="Calibri"/>
        <family val="2"/>
        <charset val="238"/>
      </rPr>
      <t>(liczba godzin)</t>
    </r>
  </si>
  <si>
    <r>
      <rPr>
        <b/>
        <sz val="10"/>
        <rFont val="Calibri"/>
        <family val="2"/>
        <charset val="238"/>
      </rPr>
      <t>Ćwiczenia / seminarium</t>
    </r>
    <r>
      <rPr>
        <sz val="10"/>
        <rFont val="Calibri"/>
        <family val="2"/>
        <charset val="238"/>
      </rPr>
      <t xml:space="preserve"> (liczba godzin)</t>
    </r>
  </si>
  <si>
    <r>
      <rPr>
        <b/>
        <sz val="10"/>
        <rFont val="Calibri"/>
        <family val="2"/>
        <charset val="238"/>
      </rPr>
      <t>Laboratorium / Pracownia</t>
    </r>
    <r>
      <rPr>
        <sz val="10"/>
        <rFont val="Calibri"/>
        <family val="2"/>
        <charset val="238"/>
      </rPr>
      <t xml:space="preserve">    (liczba godzin)</t>
    </r>
  </si>
  <si>
    <t>Forma            zaliczenia</t>
  </si>
  <si>
    <t>Punkty ECTS</t>
  </si>
  <si>
    <t>Zajęcia obowiązkowe</t>
  </si>
  <si>
    <t>Moduł językowy A</t>
  </si>
  <si>
    <t>Praktyczna nauka języka niemieckiego</t>
  </si>
  <si>
    <t>zal/o+egz</t>
  </si>
  <si>
    <t>Język niemiecki gospodarczy</t>
  </si>
  <si>
    <t>2,3,4</t>
  </si>
  <si>
    <t>Moduł językowy B</t>
  </si>
  <si>
    <t>Praktyczna nauka języka angielskiego</t>
  </si>
  <si>
    <t>Język angielski gospodarczy</t>
  </si>
  <si>
    <t>Moduł zajęć specjalizacyjnych do wyboru</t>
  </si>
  <si>
    <t>Specjalizacja translatoryczna</t>
  </si>
  <si>
    <t>Tłumaczenie konsekutywne</t>
  </si>
  <si>
    <t>zal/o</t>
  </si>
  <si>
    <t>Tłumaczenie audiowizualne</t>
  </si>
  <si>
    <t>Tłumaczenie pisemne tekstów specjalistycznych ang-pol</t>
  </si>
  <si>
    <t>Tłumaczenie pisemne tekstów specjalistycznych niem-pol</t>
  </si>
  <si>
    <t>Tłumaczenie pisemne tekstów specjalistycznych pol-niem</t>
  </si>
  <si>
    <t>Tłumaczenie pisemne tekstów specjalistycznych pol-ang</t>
  </si>
  <si>
    <t>Przekład literatury pięknej</t>
  </si>
  <si>
    <t>Tłumaczenie symultaniczne</t>
  </si>
  <si>
    <t>Specjalizacja translatoryczno-biznesowa</t>
  </si>
  <si>
    <t>Tłumaczenie negocjacji handlowych (język niemiecki)</t>
  </si>
  <si>
    <t>Tłumaczenie negocjacji handlowych (język angielski)</t>
  </si>
  <si>
    <t xml:space="preserve">Tłumaczenie tekstów specjalistycznych wspomagane komputerowo (język niemiecki) </t>
  </si>
  <si>
    <t xml:space="preserve">Tłumaczenie tekstów specjalistycznych wspomagane komputerowo (język angielski) </t>
  </si>
  <si>
    <t xml:space="preserve">Tłumaczenie tekstów ekonomicznych wspomagane komputerowo (język niemiecki) </t>
  </si>
  <si>
    <t xml:space="preserve">Tłumaczenie tekstów ekonomicznych wspomagane komputerowo (język angielski) </t>
  </si>
  <si>
    <t>Tłumaczenie konsekutywne (język niemiecki)</t>
  </si>
  <si>
    <t>Tłumaczenie konsekutywne (język angielski)</t>
  </si>
  <si>
    <t>Tłumaczenie symultaniczne (język niemiecki)</t>
  </si>
  <si>
    <t>Sporządzanie tłumaczeń poświadczonych i przysięgłe tłumaczenie ustne (język niemiecki)</t>
  </si>
  <si>
    <t>Sporządzanie tłumaczeń poświadczonych i przysięgłe tłumaczenie ustne (język angielski</t>
  </si>
  <si>
    <t>Specjalizacja glottodydaktyczna</t>
  </si>
  <si>
    <t>Podstawy psychologii dla nauczycieli C cz.2</t>
  </si>
  <si>
    <t>Podstawy pedagogiki dla nauczycieli C cz.2</t>
  </si>
  <si>
    <t>Dydaktyka języka niemieckiego</t>
  </si>
  <si>
    <t>Dydaktyka języka angielskiego</t>
  </si>
  <si>
    <t>Laboratorium pedagogiczne: przygotowanie do praktyk w szkole ponadpodstawowej cz.2</t>
  </si>
  <si>
    <t>Laboratorium psychologiczne: przygotowanie do praktyk w szkole ponadpodstawowej cz.2</t>
  </si>
  <si>
    <t xml:space="preserve">Warsztaty dydaktyczne </t>
  </si>
  <si>
    <t>Przekład w dydaktyce</t>
  </si>
  <si>
    <t>Psycholingwistyka</t>
  </si>
  <si>
    <t>egz</t>
  </si>
  <si>
    <t>Dydaktyka języków specjalistycznych</t>
  </si>
  <si>
    <t>Praktyka psychologiczno-pedagogiczna w szkole ponadpodstawowej</t>
  </si>
  <si>
    <t>zal</t>
  </si>
  <si>
    <t>Laboratorium psychologiczne: ewaluacja praktyk w szkole ponadpodstawowej cz.2</t>
  </si>
  <si>
    <t>Praktyka dydaktyczna (język niemiecki)</t>
  </si>
  <si>
    <t>Praktyka dydaktyczna (język angielski)</t>
  </si>
  <si>
    <t>Moduł zajęć do wyboru</t>
  </si>
  <si>
    <t>Wykład monograficzny</t>
  </si>
  <si>
    <t>Seminarium magisterskie</t>
  </si>
  <si>
    <t>1,2,3,4</t>
  </si>
  <si>
    <t>Moduł językowy C – trzeci język nowożytny: francuski, hiszpański, włoski, rosyjski - do wyboru)</t>
  </si>
  <si>
    <t>RAZEM</t>
  </si>
  <si>
    <t>dla specjalizacji translatorycznej:</t>
  </si>
  <si>
    <t>w sumie godzin</t>
  </si>
  <si>
    <t>ECTS</t>
  </si>
  <si>
    <t>ECTS za przedmioty do wyboru:</t>
  </si>
  <si>
    <t>dla specjalizacji translatoryczno-biznesowej:</t>
  </si>
  <si>
    <t>dla specjalizacji glottodydaktycznej:</t>
  </si>
  <si>
    <t>(bez praktyk)</t>
  </si>
  <si>
    <t>(z praktykami)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</si>
</sst>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i/>
      <sz val="11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/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/>
    <xf numFmtId="0" fontId="3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/>
    <xf numFmtId="0" fontId="0" fillId="0" borderId="2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tabSelected="1" topLeftCell="A37" zoomScale="95" zoomScaleNormal="95" workbookViewId="0">
      <selection activeCell="G57" sqref="G57"/>
    </sheetView>
  </sheetViews>
  <sheetFormatPr defaultRowHeight="14.4" x14ac:dyDescent="0.3"/>
  <cols>
    <col min="1" max="1" width="7.5546875" customWidth="1"/>
    <col min="2" max="2" width="40" customWidth="1"/>
    <col min="3" max="3" width="10.44140625" customWidth="1"/>
    <col min="4" max="4" width="12.5546875" customWidth="1"/>
    <col min="5" max="5" width="14" customWidth="1"/>
    <col min="6" max="6" width="13.88671875" customWidth="1"/>
    <col min="7" max="7" width="17" customWidth="1"/>
    <col min="8" max="8" width="13.6640625" customWidth="1"/>
  </cols>
  <sheetData>
    <row r="1" spans="1:9" s="22" customFormat="1" ht="16.2" thickBot="1" x14ac:dyDescent="0.35">
      <c r="A1" s="54" t="s">
        <v>0</v>
      </c>
      <c r="B1" s="55"/>
      <c r="C1" s="55"/>
      <c r="D1" s="55"/>
      <c r="E1" s="55"/>
      <c r="F1" s="55"/>
      <c r="G1" s="55"/>
      <c r="H1" s="56"/>
    </row>
    <row r="2" spans="1:9" s="1" customFormat="1" ht="15" thickBot="1" x14ac:dyDescent="0.35">
      <c r="A2" s="23"/>
      <c r="B2" s="24" t="s">
        <v>1</v>
      </c>
      <c r="C2" s="25"/>
      <c r="D2" s="24"/>
      <c r="E2" s="26"/>
      <c r="F2" s="26"/>
      <c r="G2" s="26"/>
      <c r="H2" s="27"/>
    </row>
    <row r="3" spans="1:9" s="1" customFormat="1" ht="15.75" customHeight="1" thickBot="1" x14ac:dyDescent="0.35">
      <c r="A3" s="28"/>
      <c r="B3" s="29" t="s">
        <v>2</v>
      </c>
      <c r="C3" s="57" t="s">
        <v>3</v>
      </c>
      <c r="D3" s="49"/>
      <c r="E3" s="49"/>
      <c r="F3" s="49"/>
      <c r="G3" s="49"/>
      <c r="H3" s="50"/>
    </row>
    <row r="4" spans="1:9" s="1" customFormat="1" ht="46.5" customHeight="1" thickBot="1" x14ac:dyDescent="0.35">
      <c r="A4" s="30"/>
      <c r="B4" s="32" t="s">
        <v>4</v>
      </c>
      <c r="C4" s="58" t="s">
        <v>5</v>
      </c>
      <c r="D4" s="59"/>
      <c r="E4" s="59"/>
      <c r="F4" s="59"/>
      <c r="G4" s="59"/>
      <c r="H4" s="60"/>
    </row>
    <row r="5" spans="1:9" s="1" customFormat="1" ht="15" thickBot="1" x14ac:dyDescent="0.35">
      <c r="A5" s="30"/>
      <c r="B5" s="29" t="s">
        <v>6</v>
      </c>
      <c r="C5" s="48" t="s">
        <v>7</v>
      </c>
      <c r="D5" s="49"/>
      <c r="E5" s="49"/>
      <c r="F5" s="49"/>
      <c r="G5" s="49"/>
      <c r="H5" s="50"/>
    </row>
    <row r="6" spans="1:9" s="1" customFormat="1" ht="15" thickBot="1" x14ac:dyDescent="0.35">
      <c r="A6" s="30"/>
      <c r="B6" s="29" t="s">
        <v>8</v>
      </c>
      <c r="C6" s="48" t="s">
        <v>9</v>
      </c>
      <c r="D6" s="49"/>
      <c r="E6" s="49"/>
      <c r="F6" s="49"/>
      <c r="G6" s="49"/>
      <c r="H6" s="50"/>
    </row>
    <row r="7" spans="1:9" s="1" customFormat="1" ht="15" thickBot="1" x14ac:dyDescent="0.35">
      <c r="A7" s="30"/>
      <c r="B7" s="29" t="s">
        <v>10</v>
      </c>
      <c r="C7" s="48" t="s">
        <v>11</v>
      </c>
      <c r="D7" s="49"/>
      <c r="E7" s="49"/>
      <c r="F7" s="49"/>
      <c r="G7" s="49"/>
      <c r="H7" s="50"/>
    </row>
    <row r="8" spans="1:9" s="1" customFormat="1" ht="15" thickBot="1" x14ac:dyDescent="0.35">
      <c r="A8" s="31"/>
      <c r="B8" s="51" t="s">
        <v>12</v>
      </c>
      <c r="C8" s="51"/>
      <c r="D8" s="51"/>
      <c r="E8" s="52"/>
      <c r="F8" s="52"/>
      <c r="G8" s="52"/>
      <c r="H8" s="53"/>
    </row>
    <row r="9" spans="1:9" ht="42" thickBot="1" x14ac:dyDescent="0.35">
      <c r="A9" s="3" t="s">
        <v>13</v>
      </c>
      <c r="B9" s="3" t="s">
        <v>14</v>
      </c>
      <c r="C9" s="3" t="s">
        <v>15</v>
      </c>
      <c r="D9" s="4" t="s">
        <v>16</v>
      </c>
      <c r="E9" s="5" t="s">
        <v>17</v>
      </c>
      <c r="F9" s="5" t="s">
        <v>18</v>
      </c>
      <c r="G9" s="4" t="s">
        <v>19</v>
      </c>
      <c r="H9" s="4" t="s">
        <v>20</v>
      </c>
      <c r="I9" s="6"/>
    </row>
    <row r="10" spans="1:9" ht="15" thickBot="1" x14ac:dyDescent="0.35">
      <c r="A10" s="7"/>
      <c r="B10" s="33" t="s">
        <v>21</v>
      </c>
      <c r="C10" s="34"/>
      <c r="D10" s="34"/>
      <c r="E10" s="34"/>
      <c r="F10" s="34"/>
      <c r="G10" s="34"/>
      <c r="H10" s="35"/>
      <c r="I10" s="1"/>
    </row>
    <row r="11" spans="1:9" ht="15" thickBot="1" x14ac:dyDescent="0.35">
      <c r="A11" s="7"/>
      <c r="B11" s="36" t="s">
        <v>22</v>
      </c>
      <c r="C11" s="37"/>
      <c r="D11" s="37"/>
      <c r="E11" s="37"/>
      <c r="F11" s="37"/>
      <c r="G11" s="37"/>
      <c r="H11" s="38"/>
      <c r="I11" s="1"/>
    </row>
    <row r="12" spans="1:9" ht="15" thickBot="1" x14ac:dyDescent="0.35">
      <c r="A12" s="7">
        <v>1</v>
      </c>
      <c r="B12" s="8" t="s">
        <v>23</v>
      </c>
      <c r="C12" s="9">
        <v>1.2</v>
      </c>
      <c r="D12" s="9"/>
      <c r="E12" s="9">
        <v>60</v>
      </c>
      <c r="F12" s="9"/>
      <c r="G12" s="9" t="s">
        <v>24</v>
      </c>
      <c r="H12" s="9">
        <v>8</v>
      </c>
      <c r="I12" s="1"/>
    </row>
    <row r="13" spans="1:9" ht="15" thickBot="1" x14ac:dyDescent="0.35">
      <c r="A13" s="7">
        <v>2</v>
      </c>
      <c r="B13" s="8" t="s">
        <v>25</v>
      </c>
      <c r="C13" s="9" t="s">
        <v>26</v>
      </c>
      <c r="D13" s="9"/>
      <c r="E13" s="9">
        <v>90</v>
      </c>
      <c r="F13" s="9"/>
      <c r="G13" s="9" t="s">
        <v>24</v>
      </c>
      <c r="H13" s="9">
        <v>10</v>
      </c>
      <c r="I13" s="1"/>
    </row>
    <row r="14" spans="1:9" ht="15" thickBot="1" x14ac:dyDescent="0.35">
      <c r="A14" s="7"/>
      <c r="B14" s="39" t="s">
        <v>27</v>
      </c>
      <c r="C14" s="40"/>
      <c r="D14" s="40"/>
      <c r="E14" s="40"/>
      <c r="F14" s="40"/>
      <c r="G14" s="40"/>
      <c r="H14" s="41"/>
      <c r="I14" s="1"/>
    </row>
    <row r="15" spans="1:9" ht="15" thickBot="1" x14ac:dyDescent="0.35">
      <c r="A15" s="7">
        <v>3</v>
      </c>
      <c r="B15" s="8" t="s">
        <v>28</v>
      </c>
      <c r="C15" s="9">
        <v>1.2</v>
      </c>
      <c r="D15" s="9"/>
      <c r="E15" s="9">
        <v>60</v>
      </c>
      <c r="F15" s="9"/>
      <c r="G15" s="9" t="s">
        <v>24</v>
      </c>
      <c r="H15" s="9">
        <v>6</v>
      </c>
      <c r="I15" s="1"/>
    </row>
    <row r="16" spans="1:9" ht="15" thickBot="1" x14ac:dyDescent="0.35">
      <c r="A16" s="7">
        <v>4</v>
      </c>
      <c r="B16" s="8" t="s">
        <v>29</v>
      </c>
      <c r="C16" s="9">
        <v>3.4</v>
      </c>
      <c r="D16" s="9"/>
      <c r="E16" s="9">
        <v>60</v>
      </c>
      <c r="F16" s="9"/>
      <c r="G16" s="9" t="s">
        <v>24</v>
      </c>
      <c r="H16" s="9">
        <v>8</v>
      </c>
      <c r="I16" s="1"/>
    </row>
    <row r="17" spans="1:9" ht="15" thickBot="1" x14ac:dyDescent="0.35">
      <c r="A17" s="7"/>
      <c r="B17" s="33" t="s">
        <v>30</v>
      </c>
      <c r="C17" s="34"/>
      <c r="D17" s="34"/>
      <c r="E17" s="34"/>
      <c r="F17" s="34"/>
      <c r="G17" s="34"/>
      <c r="H17" s="35"/>
      <c r="I17" s="1"/>
    </row>
    <row r="18" spans="1:9" ht="15.75" customHeight="1" thickBot="1" x14ac:dyDescent="0.35">
      <c r="A18" s="7"/>
      <c r="B18" s="45" t="s">
        <v>31</v>
      </c>
      <c r="C18" s="46"/>
      <c r="D18" s="46"/>
      <c r="E18" s="46"/>
      <c r="F18" s="46"/>
      <c r="G18" s="46"/>
      <c r="H18" s="47"/>
      <c r="I18" s="1"/>
    </row>
    <row r="19" spans="1:9" s="2" customFormat="1" ht="15" thickBot="1" x14ac:dyDescent="0.35">
      <c r="A19" s="7">
        <v>5</v>
      </c>
      <c r="B19" s="8" t="s">
        <v>32</v>
      </c>
      <c r="C19" s="10">
        <v>1.2</v>
      </c>
      <c r="D19" s="10"/>
      <c r="E19" s="10">
        <v>60</v>
      </c>
      <c r="F19" s="10"/>
      <c r="G19" s="10" t="s">
        <v>33</v>
      </c>
      <c r="H19" s="10">
        <v>8</v>
      </c>
      <c r="I19" s="1"/>
    </row>
    <row r="20" spans="1:9" ht="15" thickBot="1" x14ac:dyDescent="0.35">
      <c r="A20" s="7">
        <v>6</v>
      </c>
      <c r="B20" s="8" t="s">
        <v>34</v>
      </c>
      <c r="C20" s="10">
        <v>1</v>
      </c>
      <c r="D20" s="10"/>
      <c r="E20" s="10">
        <v>30</v>
      </c>
      <c r="F20" s="10"/>
      <c r="G20" s="11" t="s">
        <v>33</v>
      </c>
      <c r="H20" s="10">
        <v>4</v>
      </c>
      <c r="I20" s="1"/>
    </row>
    <row r="21" spans="1:9" ht="29.4" thickBot="1" x14ac:dyDescent="0.35">
      <c r="A21" s="7">
        <v>7</v>
      </c>
      <c r="B21" s="8" t="s">
        <v>35</v>
      </c>
      <c r="C21" s="10">
        <v>1</v>
      </c>
      <c r="D21" s="10"/>
      <c r="E21" s="10">
        <v>30</v>
      </c>
      <c r="F21" s="10"/>
      <c r="G21" s="10" t="s">
        <v>33</v>
      </c>
      <c r="H21" s="10">
        <v>4</v>
      </c>
      <c r="I21" s="1"/>
    </row>
    <row r="22" spans="1:9" ht="29.4" thickBot="1" x14ac:dyDescent="0.35">
      <c r="A22" s="7">
        <v>8</v>
      </c>
      <c r="B22" s="8" t="s">
        <v>36</v>
      </c>
      <c r="C22" s="10">
        <v>2</v>
      </c>
      <c r="D22" s="10"/>
      <c r="E22" s="10">
        <v>30</v>
      </c>
      <c r="F22" s="10"/>
      <c r="G22" s="10" t="s">
        <v>33</v>
      </c>
      <c r="H22" s="10">
        <v>4</v>
      </c>
      <c r="I22" s="1"/>
    </row>
    <row r="23" spans="1:9" ht="29.4" thickBot="1" x14ac:dyDescent="0.35">
      <c r="A23" s="7">
        <v>9</v>
      </c>
      <c r="B23" s="8" t="s">
        <v>37</v>
      </c>
      <c r="C23" s="10">
        <v>3</v>
      </c>
      <c r="D23" s="10"/>
      <c r="E23" s="10">
        <v>30</v>
      </c>
      <c r="F23" s="10"/>
      <c r="G23" s="10" t="s">
        <v>33</v>
      </c>
      <c r="H23" s="10">
        <v>4</v>
      </c>
      <c r="I23" s="1"/>
    </row>
    <row r="24" spans="1:9" ht="29.4" thickBot="1" x14ac:dyDescent="0.35">
      <c r="A24" s="7">
        <v>10</v>
      </c>
      <c r="B24" s="8" t="s">
        <v>38</v>
      </c>
      <c r="C24" s="10">
        <v>4</v>
      </c>
      <c r="D24" s="10"/>
      <c r="E24" s="10">
        <v>30</v>
      </c>
      <c r="F24" s="10"/>
      <c r="G24" s="10" t="s">
        <v>33</v>
      </c>
      <c r="H24" s="10">
        <v>4</v>
      </c>
      <c r="I24" s="1"/>
    </row>
    <row r="25" spans="1:9" ht="15" thickBot="1" x14ac:dyDescent="0.35">
      <c r="A25" s="7">
        <v>11</v>
      </c>
      <c r="B25" s="8" t="s">
        <v>39</v>
      </c>
      <c r="C25" s="10">
        <v>2</v>
      </c>
      <c r="D25" s="10"/>
      <c r="E25" s="10">
        <v>30</v>
      </c>
      <c r="F25" s="10"/>
      <c r="G25" s="10" t="s">
        <v>33</v>
      </c>
      <c r="H25" s="10">
        <v>4</v>
      </c>
      <c r="I25" s="1"/>
    </row>
    <row r="26" spans="1:9" ht="15" thickBot="1" x14ac:dyDescent="0.35">
      <c r="A26" s="7">
        <v>12</v>
      </c>
      <c r="B26" s="8" t="s">
        <v>40</v>
      </c>
      <c r="C26" s="10">
        <v>3.4</v>
      </c>
      <c r="D26" s="10"/>
      <c r="E26" s="10">
        <v>60</v>
      </c>
      <c r="F26" s="10"/>
      <c r="G26" s="10" t="s">
        <v>33</v>
      </c>
      <c r="H26" s="10">
        <v>8</v>
      </c>
      <c r="I26" s="1"/>
    </row>
    <row r="27" spans="1:9" ht="15" thickBot="1" x14ac:dyDescent="0.35">
      <c r="A27" s="7"/>
      <c r="B27" s="45" t="s">
        <v>41</v>
      </c>
      <c r="C27" s="46"/>
      <c r="D27" s="46"/>
      <c r="E27" s="46"/>
      <c r="F27" s="46"/>
      <c r="G27" s="46"/>
      <c r="H27" s="47"/>
      <c r="I27" s="1"/>
    </row>
    <row r="28" spans="1:9" s="2" customFormat="1" ht="29.4" thickBot="1" x14ac:dyDescent="0.35">
      <c r="A28" s="7">
        <v>13</v>
      </c>
      <c r="B28" s="8" t="s">
        <v>42</v>
      </c>
      <c r="C28" s="10">
        <v>1</v>
      </c>
      <c r="D28" s="10"/>
      <c r="E28" s="10">
        <v>30</v>
      </c>
      <c r="F28" s="10"/>
      <c r="G28" s="10" t="s">
        <v>33</v>
      </c>
      <c r="H28" s="10">
        <v>4</v>
      </c>
      <c r="I28" s="1"/>
    </row>
    <row r="29" spans="1:9" s="2" customFormat="1" ht="29.4" thickBot="1" x14ac:dyDescent="0.35">
      <c r="A29" s="7">
        <v>14</v>
      </c>
      <c r="B29" s="8" t="s">
        <v>43</v>
      </c>
      <c r="C29" s="10">
        <v>2</v>
      </c>
      <c r="D29" s="10"/>
      <c r="E29" s="10">
        <v>30</v>
      </c>
      <c r="F29" s="10"/>
      <c r="G29" s="10" t="s">
        <v>33</v>
      </c>
      <c r="H29" s="10">
        <v>4</v>
      </c>
      <c r="I29" s="1"/>
    </row>
    <row r="30" spans="1:9" s="2" customFormat="1" ht="45" customHeight="1" thickBot="1" x14ac:dyDescent="0.35">
      <c r="A30" s="7">
        <v>15</v>
      </c>
      <c r="B30" s="8" t="s">
        <v>44</v>
      </c>
      <c r="C30" s="10">
        <v>1</v>
      </c>
      <c r="D30" s="10"/>
      <c r="E30" s="10">
        <v>30</v>
      </c>
      <c r="F30" s="10"/>
      <c r="G30" s="10" t="s">
        <v>33</v>
      </c>
      <c r="H30" s="10">
        <v>4</v>
      </c>
      <c r="I30" s="1"/>
    </row>
    <row r="31" spans="1:9" s="2" customFormat="1" ht="30.75" customHeight="1" thickBot="1" x14ac:dyDescent="0.35">
      <c r="A31" s="7">
        <v>16</v>
      </c>
      <c r="B31" s="8" t="s">
        <v>45</v>
      </c>
      <c r="C31" s="10">
        <v>1</v>
      </c>
      <c r="D31" s="10"/>
      <c r="E31" s="10">
        <v>30</v>
      </c>
      <c r="F31" s="10"/>
      <c r="G31" s="10" t="s">
        <v>33</v>
      </c>
      <c r="H31" s="10">
        <v>4</v>
      </c>
      <c r="I31" s="1"/>
    </row>
    <row r="32" spans="1:9" ht="29.4" thickBot="1" x14ac:dyDescent="0.35">
      <c r="A32" s="7">
        <v>17</v>
      </c>
      <c r="B32" s="8" t="s">
        <v>46</v>
      </c>
      <c r="C32" s="10">
        <v>2</v>
      </c>
      <c r="D32" s="10"/>
      <c r="E32" s="10">
        <v>30</v>
      </c>
      <c r="F32" s="10"/>
      <c r="G32" s="10" t="s">
        <v>33</v>
      </c>
      <c r="H32" s="10">
        <v>4</v>
      </c>
      <c r="I32" s="1"/>
    </row>
    <row r="33" spans="1:9" ht="30.75" customHeight="1" thickBot="1" x14ac:dyDescent="0.35">
      <c r="A33" s="7">
        <v>18</v>
      </c>
      <c r="B33" s="8" t="s">
        <v>47</v>
      </c>
      <c r="C33" s="10">
        <v>2</v>
      </c>
      <c r="D33" s="10"/>
      <c r="E33" s="10">
        <v>30</v>
      </c>
      <c r="F33" s="10"/>
      <c r="G33" s="10" t="s">
        <v>33</v>
      </c>
      <c r="H33" s="10">
        <v>4</v>
      </c>
      <c r="I33" s="1"/>
    </row>
    <row r="34" spans="1:9" ht="15" thickBot="1" x14ac:dyDescent="0.35">
      <c r="A34" s="7">
        <v>19</v>
      </c>
      <c r="B34" s="8" t="s">
        <v>48</v>
      </c>
      <c r="C34" s="10">
        <v>3</v>
      </c>
      <c r="D34" s="10"/>
      <c r="E34" s="10">
        <v>30</v>
      </c>
      <c r="F34" s="10"/>
      <c r="G34" s="10" t="s">
        <v>33</v>
      </c>
      <c r="H34" s="10">
        <v>4</v>
      </c>
      <c r="I34" s="1"/>
    </row>
    <row r="35" spans="1:9" ht="15.75" customHeight="1" thickBot="1" x14ac:dyDescent="0.35">
      <c r="A35" s="7">
        <v>20</v>
      </c>
      <c r="B35" s="8" t="s">
        <v>49</v>
      </c>
      <c r="C35" s="10">
        <v>3</v>
      </c>
      <c r="D35" s="10"/>
      <c r="E35" s="10">
        <v>30</v>
      </c>
      <c r="F35" s="10"/>
      <c r="G35" s="10" t="s">
        <v>33</v>
      </c>
      <c r="H35" s="10">
        <v>4</v>
      </c>
      <c r="I35" s="1"/>
    </row>
    <row r="36" spans="1:9" ht="15" thickBot="1" x14ac:dyDescent="0.35">
      <c r="A36" s="7">
        <v>21</v>
      </c>
      <c r="B36" s="8" t="s">
        <v>50</v>
      </c>
      <c r="C36" s="10">
        <v>4</v>
      </c>
      <c r="D36" s="10"/>
      <c r="E36" s="10">
        <v>30</v>
      </c>
      <c r="F36" s="10"/>
      <c r="G36" s="10" t="s">
        <v>33</v>
      </c>
      <c r="H36" s="10">
        <v>4</v>
      </c>
      <c r="I36" s="1"/>
    </row>
    <row r="37" spans="1:9" ht="29.4" thickBot="1" x14ac:dyDescent="0.35">
      <c r="A37" s="7">
        <v>22</v>
      </c>
      <c r="B37" s="8" t="s">
        <v>51</v>
      </c>
      <c r="C37" s="10">
        <v>4</v>
      </c>
      <c r="D37" s="9"/>
      <c r="E37" s="9">
        <v>15</v>
      </c>
      <c r="F37" s="9"/>
      <c r="G37" s="9" t="s">
        <v>33</v>
      </c>
      <c r="H37" s="9">
        <v>2</v>
      </c>
      <c r="I37" s="1"/>
    </row>
    <row r="38" spans="1:9" ht="29.4" thickBot="1" x14ac:dyDescent="0.35">
      <c r="A38" s="7">
        <v>23</v>
      </c>
      <c r="B38" s="8" t="s">
        <v>52</v>
      </c>
      <c r="C38" s="10">
        <v>4</v>
      </c>
      <c r="D38" s="9"/>
      <c r="E38" s="9">
        <v>15</v>
      </c>
      <c r="F38" s="9"/>
      <c r="G38" s="9" t="s">
        <v>33</v>
      </c>
      <c r="H38" s="9">
        <v>2</v>
      </c>
      <c r="I38" s="1"/>
    </row>
    <row r="39" spans="1:9" ht="15" thickBot="1" x14ac:dyDescent="0.35">
      <c r="A39" s="7"/>
      <c r="B39" s="45" t="s">
        <v>53</v>
      </c>
      <c r="C39" s="46"/>
      <c r="D39" s="46"/>
      <c r="E39" s="46"/>
      <c r="F39" s="46"/>
      <c r="G39" s="46"/>
      <c r="H39" s="47"/>
      <c r="I39" s="1"/>
    </row>
    <row r="40" spans="1:9" ht="15" thickBot="1" x14ac:dyDescent="0.35">
      <c r="A40" s="7">
        <v>24</v>
      </c>
      <c r="B40" s="8" t="s">
        <v>54</v>
      </c>
      <c r="C40" s="10">
        <v>1</v>
      </c>
      <c r="D40" s="10"/>
      <c r="E40" s="10">
        <v>15</v>
      </c>
      <c r="F40" s="10"/>
      <c r="G40" s="10" t="s">
        <v>33</v>
      </c>
      <c r="H40" s="10">
        <v>1</v>
      </c>
      <c r="I40" s="1"/>
    </row>
    <row r="41" spans="1:9" ht="15" thickBot="1" x14ac:dyDescent="0.35">
      <c r="A41" s="7">
        <v>25</v>
      </c>
      <c r="B41" s="8" t="s">
        <v>55</v>
      </c>
      <c r="C41" s="10">
        <v>1</v>
      </c>
      <c r="D41" s="10"/>
      <c r="E41" s="10">
        <v>15</v>
      </c>
      <c r="F41" s="10"/>
      <c r="G41" s="10" t="s">
        <v>33</v>
      </c>
      <c r="H41" s="10">
        <v>1</v>
      </c>
      <c r="I41" s="1"/>
    </row>
    <row r="42" spans="1:9" ht="15" thickBot="1" x14ac:dyDescent="0.35">
      <c r="A42" s="7">
        <v>26</v>
      </c>
      <c r="B42" s="8" t="s">
        <v>56</v>
      </c>
      <c r="C42" s="10">
        <v>1.2</v>
      </c>
      <c r="D42" s="10"/>
      <c r="E42" s="10">
        <v>60</v>
      </c>
      <c r="F42" s="10"/>
      <c r="G42" s="10" t="s">
        <v>24</v>
      </c>
      <c r="H42" s="10">
        <v>7</v>
      </c>
      <c r="I42" s="1"/>
    </row>
    <row r="43" spans="1:9" ht="15" thickBot="1" x14ac:dyDescent="0.35">
      <c r="A43" s="7">
        <v>27</v>
      </c>
      <c r="B43" s="8" t="s">
        <v>57</v>
      </c>
      <c r="C43" s="10">
        <v>1</v>
      </c>
      <c r="D43" s="10"/>
      <c r="E43" s="10">
        <v>30</v>
      </c>
      <c r="F43" s="10"/>
      <c r="G43" s="10" t="s">
        <v>24</v>
      </c>
      <c r="H43" s="10">
        <v>4</v>
      </c>
      <c r="I43" s="1"/>
    </row>
    <row r="44" spans="1:9" ht="30.75" customHeight="1" thickBot="1" x14ac:dyDescent="0.35">
      <c r="A44" s="7">
        <v>28</v>
      </c>
      <c r="B44" s="8" t="s">
        <v>58</v>
      </c>
      <c r="C44" s="10">
        <v>1</v>
      </c>
      <c r="D44" s="10"/>
      <c r="E44" s="10"/>
      <c r="F44" s="10">
        <v>10</v>
      </c>
      <c r="G44" s="10" t="s">
        <v>33</v>
      </c>
      <c r="H44" s="10">
        <v>0.5</v>
      </c>
      <c r="I44" s="1"/>
    </row>
    <row r="45" spans="1:9" ht="29.4" thickBot="1" x14ac:dyDescent="0.35">
      <c r="A45" s="7">
        <v>29</v>
      </c>
      <c r="B45" s="8" t="s">
        <v>59</v>
      </c>
      <c r="C45" s="10">
        <v>1</v>
      </c>
      <c r="D45" s="10"/>
      <c r="E45" s="10"/>
      <c r="F45" s="10">
        <v>10</v>
      </c>
      <c r="G45" s="10" t="s">
        <v>33</v>
      </c>
      <c r="H45" s="10">
        <v>0.5</v>
      </c>
      <c r="I45" s="1"/>
    </row>
    <row r="46" spans="1:9" ht="15" thickBot="1" x14ac:dyDescent="0.35">
      <c r="A46" s="7">
        <v>30</v>
      </c>
      <c r="B46" s="8" t="s">
        <v>60</v>
      </c>
      <c r="C46" s="10">
        <v>2.2999999999999998</v>
      </c>
      <c r="D46" s="10"/>
      <c r="E46" s="10">
        <v>60</v>
      </c>
      <c r="F46" s="10"/>
      <c r="G46" s="10" t="s">
        <v>33</v>
      </c>
      <c r="H46" s="10">
        <v>8</v>
      </c>
      <c r="I46" s="1"/>
    </row>
    <row r="47" spans="1:9" ht="15" thickBot="1" x14ac:dyDescent="0.35">
      <c r="A47" s="7">
        <v>31</v>
      </c>
      <c r="B47" s="8" t="s">
        <v>61</v>
      </c>
      <c r="C47" s="10">
        <v>2</v>
      </c>
      <c r="D47" s="10"/>
      <c r="E47" s="10">
        <v>30</v>
      </c>
      <c r="F47" s="10"/>
      <c r="G47" s="10" t="s">
        <v>33</v>
      </c>
      <c r="H47" s="10">
        <v>4</v>
      </c>
      <c r="I47" s="1"/>
    </row>
    <row r="48" spans="1:9" s="2" customFormat="1" ht="15" thickBot="1" x14ac:dyDescent="0.35">
      <c r="A48" s="7">
        <v>32</v>
      </c>
      <c r="B48" s="8" t="s">
        <v>62</v>
      </c>
      <c r="C48" s="10">
        <v>3</v>
      </c>
      <c r="D48" s="10"/>
      <c r="E48" s="10">
        <v>30</v>
      </c>
      <c r="F48" s="10"/>
      <c r="G48" s="10" t="s">
        <v>63</v>
      </c>
      <c r="H48" s="10">
        <v>4</v>
      </c>
      <c r="I48" s="1"/>
    </row>
    <row r="49" spans="1:9" s="2" customFormat="1" ht="15" thickBot="1" x14ac:dyDescent="0.35">
      <c r="A49" s="7">
        <v>33</v>
      </c>
      <c r="B49" s="8" t="s">
        <v>64</v>
      </c>
      <c r="C49" s="10">
        <v>4</v>
      </c>
      <c r="D49" s="10"/>
      <c r="E49" s="10">
        <v>30</v>
      </c>
      <c r="F49" s="10"/>
      <c r="G49" s="10" t="s">
        <v>33</v>
      </c>
      <c r="H49" s="10">
        <v>4</v>
      </c>
      <c r="I49" s="1"/>
    </row>
    <row r="50" spans="1:9" s="2" customFormat="1" ht="29.4" thickBot="1" x14ac:dyDescent="0.35">
      <c r="A50" s="7">
        <v>34</v>
      </c>
      <c r="B50" s="8" t="s">
        <v>65</v>
      </c>
      <c r="C50" s="10">
        <v>3</v>
      </c>
      <c r="D50" s="10"/>
      <c r="E50" s="10">
        <v>15</v>
      </c>
      <c r="F50" s="10"/>
      <c r="G50" s="10" t="s">
        <v>66</v>
      </c>
      <c r="H50" s="10">
        <v>1</v>
      </c>
      <c r="I50" s="1"/>
    </row>
    <row r="51" spans="1:9" s="2" customFormat="1" ht="29.4" thickBot="1" x14ac:dyDescent="0.35">
      <c r="A51" s="7">
        <v>35</v>
      </c>
      <c r="B51" s="8" t="s">
        <v>67</v>
      </c>
      <c r="C51" s="10">
        <v>3</v>
      </c>
      <c r="D51" s="10"/>
      <c r="E51" s="10"/>
      <c r="F51" s="10">
        <v>10</v>
      </c>
      <c r="G51" s="10" t="s">
        <v>66</v>
      </c>
      <c r="H51" s="10">
        <v>1</v>
      </c>
      <c r="I51" s="1"/>
    </row>
    <row r="52" spans="1:9" ht="15" thickBot="1" x14ac:dyDescent="0.35">
      <c r="A52" s="7">
        <v>36</v>
      </c>
      <c r="B52" s="8" t="s">
        <v>68</v>
      </c>
      <c r="C52" s="10">
        <v>4</v>
      </c>
      <c r="D52" s="10"/>
      <c r="E52" s="10">
        <v>30</v>
      </c>
      <c r="F52" s="10"/>
      <c r="G52" s="10" t="s">
        <v>66</v>
      </c>
      <c r="H52" s="10">
        <v>1</v>
      </c>
      <c r="I52" s="1"/>
    </row>
    <row r="53" spans="1:9" ht="15" thickBot="1" x14ac:dyDescent="0.35">
      <c r="A53" s="7">
        <v>37</v>
      </c>
      <c r="B53" s="8" t="s">
        <v>69</v>
      </c>
      <c r="C53" s="10">
        <v>4</v>
      </c>
      <c r="D53" s="10"/>
      <c r="E53" s="10">
        <v>90</v>
      </c>
      <c r="F53" s="10"/>
      <c r="G53" s="10" t="s">
        <v>66</v>
      </c>
      <c r="H53" s="10">
        <v>3</v>
      </c>
      <c r="I53" s="1"/>
    </row>
    <row r="54" spans="1:9" ht="15" thickBot="1" x14ac:dyDescent="0.35">
      <c r="A54" s="7"/>
      <c r="B54" s="33" t="s">
        <v>70</v>
      </c>
      <c r="C54" s="34"/>
      <c r="D54" s="34"/>
      <c r="E54" s="34"/>
      <c r="F54" s="34"/>
      <c r="G54" s="34"/>
      <c r="H54" s="35"/>
      <c r="I54" s="1"/>
    </row>
    <row r="55" spans="1:9" ht="15" thickBot="1" x14ac:dyDescent="0.35">
      <c r="A55" s="7">
        <v>38</v>
      </c>
      <c r="B55" s="8" t="s">
        <v>71</v>
      </c>
      <c r="C55" s="10">
        <v>1.3</v>
      </c>
      <c r="D55" s="10">
        <v>60</v>
      </c>
      <c r="E55" s="10"/>
      <c r="F55" s="10"/>
      <c r="G55" s="10" t="s">
        <v>63</v>
      </c>
      <c r="H55" s="10">
        <v>8</v>
      </c>
      <c r="I55" s="1"/>
    </row>
    <row r="56" spans="1:9" ht="15" thickBot="1" x14ac:dyDescent="0.35">
      <c r="A56" s="7">
        <v>39</v>
      </c>
      <c r="B56" s="8" t="s">
        <v>72</v>
      </c>
      <c r="C56" s="10" t="s">
        <v>73</v>
      </c>
      <c r="D56" s="10"/>
      <c r="E56" s="10">
        <v>120</v>
      </c>
      <c r="F56" s="10"/>
      <c r="G56" s="10" t="s">
        <v>33</v>
      </c>
      <c r="H56" s="10">
        <v>36</v>
      </c>
      <c r="I56" s="1"/>
    </row>
    <row r="57" spans="1:9" ht="43.8" thickBot="1" x14ac:dyDescent="0.35">
      <c r="A57" s="7">
        <v>40</v>
      </c>
      <c r="B57" s="8" t="s">
        <v>74</v>
      </c>
      <c r="C57" s="10">
        <v>1.2</v>
      </c>
      <c r="D57" s="10"/>
      <c r="E57" s="10">
        <v>60</v>
      </c>
      <c r="F57" s="10"/>
      <c r="G57" s="10" t="s">
        <v>24</v>
      </c>
      <c r="H57" s="10">
        <v>4</v>
      </c>
      <c r="I57" s="1"/>
    </row>
    <row r="58" spans="1:9" x14ac:dyDescent="0.3">
      <c r="A58" s="12"/>
      <c r="B58" s="14" t="s">
        <v>75</v>
      </c>
      <c r="C58" s="15"/>
      <c r="D58" s="13"/>
      <c r="E58" s="13"/>
      <c r="F58" s="1"/>
      <c r="G58" s="1"/>
      <c r="H58" s="13"/>
      <c r="I58" s="1"/>
    </row>
    <row r="59" spans="1:9" x14ac:dyDescent="0.3">
      <c r="A59" s="1"/>
      <c r="B59" s="16" t="s">
        <v>76</v>
      </c>
      <c r="C59" s="1"/>
      <c r="D59" s="13">
        <f>SUM(D12:D13,D15:D16,D19:D26,D55:D57)</f>
        <v>60</v>
      </c>
      <c r="E59" s="13">
        <f>SUM(E12:E13,E15:E16,E19:E26,E55:E57)</f>
        <v>750</v>
      </c>
      <c r="F59" s="13"/>
      <c r="G59" s="13"/>
      <c r="H59" s="13">
        <f>SUM(H12:H16,H19:H26,H55:H57)</f>
        <v>120</v>
      </c>
      <c r="I59" s="1"/>
    </row>
    <row r="60" spans="1:9" x14ac:dyDescent="0.3">
      <c r="A60" s="1"/>
      <c r="B60" s="16"/>
      <c r="C60" s="43" t="s">
        <v>77</v>
      </c>
      <c r="D60" s="43"/>
      <c r="E60" s="13">
        <f>SUM(D59:E59)</f>
        <v>810</v>
      </c>
      <c r="F60" s="1"/>
      <c r="G60" s="1"/>
      <c r="H60" s="15" t="s">
        <v>78</v>
      </c>
      <c r="I60" s="1"/>
    </row>
    <row r="61" spans="1:9" x14ac:dyDescent="0.3">
      <c r="B61" s="17"/>
      <c r="C61" s="15"/>
      <c r="D61" s="15"/>
      <c r="E61" s="13"/>
      <c r="H61" s="18"/>
    </row>
    <row r="62" spans="1:9" x14ac:dyDescent="0.3">
      <c r="B62" s="17"/>
      <c r="C62" s="44" t="s">
        <v>79</v>
      </c>
      <c r="D62" s="44"/>
      <c r="E62" s="44"/>
      <c r="F62" s="13">
        <f>SUM(H19:H26,H55:H57)</f>
        <v>88</v>
      </c>
      <c r="H62" s="18"/>
    </row>
    <row r="63" spans="1:9" x14ac:dyDescent="0.3">
      <c r="B63" s="17"/>
      <c r="C63" s="15"/>
      <c r="D63" s="15"/>
      <c r="E63" s="13"/>
      <c r="F63" s="1"/>
      <c r="H63" s="18"/>
    </row>
    <row r="64" spans="1:9" x14ac:dyDescent="0.3">
      <c r="B64" s="17"/>
      <c r="C64" s="15"/>
      <c r="D64" s="15"/>
      <c r="E64" s="13"/>
      <c r="F64" s="1"/>
    </row>
    <row r="65" spans="2:9" x14ac:dyDescent="0.3">
      <c r="B65" s="17" t="s">
        <v>80</v>
      </c>
      <c r="C65" s="1"/>
      <c r="D65" s="13">
        <f>SUM($D$12:$D$13,$D$15:$D16,$D$28:$D$38,$D$55:$D$57)</f>
        <v>60</v>
      </c>
      <c r="E65" s="13">
        <f>SUM(E12:E13,E15:E16,E28:E38,E55:E57)</f>
        <v>750</v>
      </c>
      <c r="F65" s="1"/>
      <c r="H65" s="19">
        <f>SUM(H12:H16,H28:H38,H55:H57)</f>
        <v>120</v>
      </c>
    </row>
    <row r="66" spans="2:9" x14ac:dyDescent="0.3">
      <c r="B66" s="17"/>
      <c r="C66" s="43" t="s">
        <v>77</v>
      </c>
      <c r="D66" s="43"/>
      <c r="E66" s="13">
        <f>SUM(D65:E65)</f>
        <v>810</v>
      </c>
      <c r="F66" s="1"/>
      <c r="H66" s="20" t="s">
        <v>78</v>
      </c>
    </row>
    <row r="67" spans="2:9" x14ac:dyDescent="0.3">
      <c r="B67" s="17"/>
      <c r="C67" s="15"/>
      <c r="D67" s="15"/>
      <c r="E67" s="13"/>
      <c r="F67" s="1"/>
      <c r="H67" s="20"/>
    </row>
    <row r="68" spans="2:9" x14ac:dyDescent="0.3">
      <c r="B68" s="17"/>
      <c r="C68" s="44" t="s">
        <v>79</v>
      </c>
      <c r="D68" s="44"/>
      <c r="E68" s="44"/>
      <c r="F68" s="13">
        <f>SUM(H28:H38,H55:H57)</f>
        <v>88</v>
      </c>
      <c r="H68" s="20"/>
    </row>
    <row r="69" spans="2:9" x14ac:dyDescent="0.3">
      <c r="B69" s="17"/>
      <c r="C69" s="15"/>
      <c r="D69" s="15"/>
      <c r="E69" s="13"/>
      <c r="F69" s="1"/>
      <c r="H69" s="20"/>
    </row>
    <row r="70" spans="2:9" x14ac:dyDescent="0.3">
      <c r="B70" s="17"/>
      <c r="C70" s="15"/>
      <c r="D70" s="15"/>
      <c r="E70" s="13"/>
      <c r="F70" s="1"/>
    </row>
    <row r="71" spans="2:9" x14ac:dyDescent="0.3">
      <c r="B71" s="17" t="s">
        <v>81</v>
      </c>
      <c r="C71" s="1"/>
      <c r="D71" s="13">
        <f>SUM($D$12:$D$13,$D$15:$D16,$D$40:$D$53,$D$55:$D$57)</f>
        <v>60</v>
      </c>
      <c r="E71" s="13">
        <f>SUM(E12:E13,E15:E16,E40:E49,E55:E57,F44:F45,F51)</f>
        <v>750</v>
      </c>
      <c r="H71" s="19">
        <f>SUM(H12:H16,H40:H53,H55:H57)</f>
        <v>120</v>
      </c>
      <c r="I71" s="2"/>
    </row>
    <row r="72" spans="2:9" x14ac:dyDescent="0.3">
      <c r="B72" s="21"/>
      <c r="C72" s="43" t="s">
        <v>77</v>
      </c>
      <c r="D72" s="43"/>
      <c r="E72" s="13">
        <f>SUM(D71:E71)</f>
        <v>810</v>
      </c>
      <c r="F72" s="1" t="s">
        <v>82</v>
      </c>
      <c r="H72" s="20" t="s">
        <v>78</v>
      </c>
    </row>
    <row r="73" spans="2:9" x14ac:dyDescent="0.3">
      <c r="B73" s="21"/>
      <c r="D73" s="13"/>
      <c r="E73" s="13">
        <f>SUM(E12:E13,E15:E16,E40:E53,E55:E57,F44:F45,F51,D55)</f>
        <v>945</v>
      </c>
      <c r="F73" s="1" t="s">
        <v>83</v>
      </c>
    </row>
    <row r="74" spans="2:9" x14ac:dyDescent="0.3">
      <c r="F74" s="1"/>
    </row>
    <row r="75" spans="2:9" x14ac:dyDescent="0.3">
      <c r="C75" s="42" t="s">
        <v>79</v>
      </c>
      <c r="D75" s="42"/>
      <c r="E75" s="42"/>
      <c r="F75" s="13">
        <f>SUM(H40:H53,H55:H57)</f>
        <v>88</v>
      </c>
      <c r="G75" s="2"/>
    </row>
  </sheetData>
  <mergeCells count="22">
    <mergeCell ref="C7:H7"/>
    <mergeCell ref="B8:D8"/>
    <mergeCell ref="E8:H8"/>
    <mergeCell ref="A1:H1"/>
    <mergeCell ref="C3:H3"/>
    <mergeCell ref="C4:H4"/>
    <mergeCell ref="C5:H5"/>
    <mergeCell ref="C6:H6"/>
    <mergeCell ref="B10:H10"/>
    <mergeCell ref="B11:H11"/>
    <mergeCell ref="B14:H14"/>
    <mergeCell ref="C75:E75"/>
    <mergeCell ref="C60:D60"/>
    <mergeCell ref="C72:D72"/>
    <mergeCell ref="C66:D66"/>
    <mergeCell ref="C62:E62"/>
    <mergeCell ref="C68:E68"/>
    <mergeCell ref="B17:H17"/>
    <mergeCell ref="B54:H54"/>
    <mergeCell ref="B18:H18"/>
    <mergeCell ref="B27:H27"/>
    <mergeCell ref="B39:H39"/>
  </mergeCells>
  <phoneticPr fontId="0" type="noConversion"/>
  <pageMargins left="0.7" right="0.7" top="0.75" bottom="0.75" header="0.3" footer="0.3"/>
  <pageSetup paperSize="9" scale="55" orientation="portrait" r:id="rId1"/>
  <ignoredErrors>
    <ignoredError sqref="E7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EAC24551EA194784F7FE7C8ED56613" ma:contentTypeVersion="2" ma:contentTypeDescription="Utwórz nowy dokument." ma:contentTypeScope="" ma:versionID="5a9d4895392e66446e882039509987db">
  <xsd:schema xmlns:xsd="http://www.w3.org/2001/XMLSchema" xmlns:xs="http://www.w3.org/2001/XMLSchema" xmlns:p="http://schemas.microsoft.com/office/2006/metadata/properties" xmlns:ns2="8e14cbd8-591f-4772-a342-e4e3005d50d2" targetNamespace="http://schemas.microsoft.com/office/2006/metadata/properties" ma:root="true" ma:fieldsID="0011772fbc566a2848ea5b01244efe21" ns2:_="">
    <xsd:import namespace="8e14cbd8-591f-4772-a342-e4e3005d5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4cbd8-591f-4772-a342-e4e3005d50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D7F3A2-6A98-4922-A250-75A9175315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14cbd8-591f-4772-a342-e4e3005d5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B60AC4-E490-4268-A99C-6FF3E57C4C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2B0CAB-9D2A-45B5-8BB2-61925DDFE3A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Kubiak</dc:creator>
  <cp:keywords/>
  <dc:description/>
  <cp:lastModifiedBy>Andrzej</cp:lastModifiedBy>
  <cp:revision/>
  <dcterms:created xsi:type="dcterms:W3CDTF">2019-03-18T19:17:56Z</dcterms:created>
  <dcterms:modified xsi:type="dcterms:W3CDTF">2022-04-09T15:36:45Z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0x0101007FEAC24551EA194784F7FE7C8ED56613</vt:lpwstr>
  </property>
</Properties>
</file>